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M:\Keskus\Õigusosakond\Suletud\Riigihangete talitus\LEPINGUD\2020 Tee-ehituse leping\"/>
    </mc:Choice>
  </mc:AlternateContent>
  <xr:revisionPtr revIDLastSave="0" documentId="13_ncr:1_{3C312FDB-605E-4CD2-92AD-B4159CA2237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Maksegraafik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2" l="1"/>
  <c r="T9" i="2"/>
  <c r="U9" i="2"/>
  <c r="V9" i="2"/>
  <c r="W9" i="2"/>
  <c r="X9" i="2"/>
  <c r="Y9" i="2"/>
  <c r="S11" i="2"/>
  <c r="T11" i="2"/>
  <c r="U11" i="2"/>
  <c r="V11" i="2"/>
  <c r="W11" i="2"/>
  <c r="X11" i="2"/>
  <c r="Y11" i="2"/>
  <c r="Z11" i="2"/>
  <c r="AA11" i="2"/>
  <c r="S12" i="2"/>
  <c r="T12" i="2"/>
  <c r="U12" i="2"/>
  <c r="V12" i="2"/>
  <c r="W12" i="2"/>
  <c r="X12" i="2"/>
  <c r="Y12" i="2"/>
  <c r="Z12" i="2"/>
  <c r="AA12" i="2"/>
  <c r="S13" i="2"/>
  <c r="T13" i="2"/>
  <c r="U13" i="2"/>
  <c r="V13" i="2"/>
  <c r="V15" i="2"/>
  <c r="W13" i="2"/>
  <c r="X13" i="2"/>
  <c r="Y13" i="2"/>
  <c r="Z13" i="2"/>
  <c r="AA13" i="2"/>
  <c r="S15" i="2"/>
  <c r="T15" i="2"/>
  <c r="U15" i="2"/>
  <c r="W15" i="2"/>
  <c r="X15" i="2"/>
  <c r="Y15" i="2"/>
  <c r="Z15" i="2"/>
  <c r="AA15" i="2"/>
  <c r="Q11" i="2"/>
  <c r="R11" i="2"/>
  <c r="Q12" i="2"/>
  <c r="R12" i="2"/>
  <c r="Q13" i="2"/>
  <c r="R13" i="2"/>
  <c r="Q15" i="2"/>
  <c r="R15" i="2"/>
  <c r="P12" i="2"/>
  <c r="P11" i="2"/>
  <c r="J9" i="2"/>
  <c r="K9" i="2"/>
  <c r="L9" i="2"/>
  <c r="M9" i="2"/>
  <c r="N9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5" i="2"/>
  <c r="K15" i="2"/>
  <c r="L15" i="2"/>
  <c r="M15" i="2"/>
  <c r="N15" i="2"/>
  <c r="F11" i="2"/>
  <c r="G11" i="2"/>
  <c r="H11" i="2"/>
  <c r="I11" i="2"/>
  <c r="F12" i="2"/>
  <c r="G12" i="2"/>
  <c r="H12" i="2"/>
  <c r="I12" i="2"/>
  <c r="F13" i="2"/>
  <c r="G13" i="2"/>
  <c r="H13" i="2"/>
  <c r="I13" i="2"/>
  <c r="F15" i="2"/>
  <c r="G15" i="2"/>
  <c r="H15" i="2"/>
  <c r="I15" i="2"/>
  <c r="E11" i="2"/>
  <c r="E13" i="2"/>
  <c r="AB10" i="2"/>
  <c r="D11" i="2"/>
  <c r="C11" i="2"/>
  <c r="C13" i="2"/>
  <c r="D13" i="2"/>
  <c r="C12" i="2"/>
  <c r="C15" i="2"/>
  <c r="C16" i="2"/>
  <c r="D12" i="2"/>
  <c r="E12" i="2"/>
  <c r="O11" i="2"/>
  <c r="O10" i="2"/>
  <c r="E9" i="2"/>
  <c r="C9" i="2"/>
  <c r="D9" i="2"/>
  <c r="F9" i="2"/>
  <c r="G9" i="2"/>
  <c r="H9" i="2"/>
  <c r="I9" i="2"/>
  <c r="P9" i="2"/>
  <c r="Z9" i="2"/>
  <c r="AA9" i="2"/>
  <c r="Q9" i="2"/>
  <c r="R9" i="2"/>
  <c r="B12" i="2"/>
  <c r="B11" i="2"/>
  <c r="B16" i="2"/>
  <c r="C14" i="2"/>
  <c r="D14" i="2"/>
  <c r="AC10" i="2"/>
  <c r="O9" i="2"/>
  <c r="AB11" i="2"/>
  <c r="AC11" i="2"/>
  <c r="AB9" i="2"/>
  <c r="AC9" i="2"/>
  <c r="P13" i="2"/>
  <c r="E14" i="2"/>
  <c r="F14" i="2"/>
  <c r="G14" i="2"/>
  <c r="H14" i="2"/>
  <c r="I14" i="2"/>
  <c r="J14" i="2"/>
  <c r="K14" i="2"/>
  <c r="L14" i="2"/>
  <c r="M14" i="2"/>
  <c r="N14" i="2"/>
  <c r="O13" i="2"/>
  <c r="E15" i="2"/>
  <c r="O14" i="2"/>
  <c r="O12" i="2"/>
  <c r="D15" i="2"/>
  <c r="D16" i="2"/>
  <c r="AB12" i="2"/>
  <c r="AC12" i="2"/>
  <c r="AB13" i="2"/>
  <c r="P14" i="2"/>
  <c r="Q14" i="2"/>
  <c r="R14" i="2"/>
  <c r="S14" i="2"/>
  <c r="T14" i="2"/>
  <c r="U14" i="2"/>
  <c r="V14" i="2"/>
  <c r="W14" i="2"/>
  <c r="X14" i="2"/>
  <c r="Y14" i="2"/>
  <c r="Z14" i="2"/>
  <c r="AA14" i="2"/>
  <c r="P15" i="2"/>
  <c r="O15" i="2"/>
  <c r="E16" i="2"/>
  <c r="AC13" i="2"/>
  <c r="AB14" i="2"/>
  <c r="AC14" i="2"/>
  <c r="AB15" i="2"/>
  <c r="AC1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</calcChain>
</file>

<file path=xl/sharedStrings.xml><?xml version="1.0" encoding="utf-8"?>
<sst xmlns="http://schemas.openxmlformats.org/spreadsheetml/2006/main" count="45" uniqueCount="31">
  <si>
    <t>Maksegraafik</t>
  </si>
  <si>
    <t>Tellija:</t>
  </si>
  <si>
    <t>Töövõtja:</t>
  </si>
  <si>
    <t>Igakuiselt akteeritavate tööde maksumus</t>
  </si>
  <si>
    <t>mai</t>
  </si>
  <si>
    <t>juuni</t>
  </si>
  <si>
    <t>juuli</t>
  </si>
  <si>
    <t>Kõik kokku</t>
  </si>
  <si>
    <t>Lepingu maksumus</t>
  </si>
  <si>
    <t>aprill</t>
  </si>
  <si>
    <t>august</t>
  </si>
  <si>
    <t>september</t>
  </si>
  <si>
    <t>oktoober</t>
  </si>
  <si>
    <t>Summa koos käibemaksuga</t>
  </si>
  <si>
    <t>Objekti nimetus:</t>
  </si>
  <si>
    <r>
      <t xml:space="preserve">Igakuised väljamaksed </t>
    </r>
    <r>
      <rPr>
        <b/>
        <sz val="10"/>
        <rFont val="Arial"/>
        <family val="2"/>
        <charset val="186"/>
      </rPr>
      <t>koos käibemaksuga</t>
    </r>
  </si>
  <si>
    <r>
      <t xml:space="preserve">KOKKU Töövõtjale tasutud summad </t>
    </r>
    <r>
      <rPr>
        <b/>
        <sz val="10"/>
        <rFont val="Arial"/>
        <family val="2"/>
        <charset val="186"/>
      </rPr>
      <t>käibemaksuga</t>
    </r>
  </si>
  <si>
    <t>november</t>
  </si>
  <si>
    <t>detsember</t>
  </si>
  <si>
    <t>Kinnipidamised akteeritavatelt töödelt, 10%</t>
  </si>
  <si>
    <t>Ettemaksu jääk käibemaksuga</t>
  </si>
  <si>
    <t>Akteeritud tööde osakaal, %</t>
  </si>
  <si>
    <t>jaanuar</t>
  </si>
  <si>
    <t>veebruar</t>
  </si>
  <si>
    <t>märts</t>
  </si>
  <si>
    <t>[aasta] aasta</t>
  </si>
  <si>
    <t>Kokku [aasta]</t>
  </si>
  <si>
    <t>Ettemakse tagasiarvestus käibemaksuga summast, 10%</t>
  </si>
  <si>
    <t>rida 13 vaadata üle ja vastavalt lepingule märkida ettemakse suurus ja valem muuta</t>
  </si>
  <si>
    <r>
      <rPr>
        <sz val="12"/>
        <rFont val="Arial"/>
        <family val="2"/>
        <charset val="186"/>
      </rPr>
      <t xml:space="preserve"> Lisa 3.2</t>
    </r>
    <r>
      <rPr>
        <b/>
        <i/>
        <sz val="16"/>
        <rFont val="Arial"/>
        <family val="2"/>
        <charset val="186"/>
      </rPr>
      <t xml:space="preserve"> </t>
    </r>
  </si>
  <si>
    <t>Transpordiamet, Valge 4, 11413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</si>
</sst>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&quot;_-;\-* #,##0.00\ &quot;kr&quot;_-;_-* &quot;-&quot;??\ &quot;kr&quot;_-;_-@_-"/>
    <numFmt numFmtId="165" formatCode="0.0%"/>
  </numFmts>
  <fonts count="9" x14ac:knownFonts="1">
    <font>
      <sz val="10"/>
      <name val="Arial"/>
      <charset val="186"/>
    </font>
    <font>
      <sz val="10"/>
      <name val="Arial"/>
      <charset val="186"/>
    </font>
    <font>
      <i/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6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Verdana"/>
      <family val="2"/>
      <charset val="186"/>
    </font>
    <font>
      <sz val="12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2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left" vertical="center" wrapText="1"/>
    </xf>
    <xf numFmtId="3" fontId="6" fillId="0" borderId="3" xfId="0" applyNumberFormat="1" applyFont="1" applyBorder="1"/>
    <xf numFmtId="3" fontId="6" fillId="0" borderId="4" xfId="0" applyNumberFormat="1" applyFont="1" applyBorder="1"/>
    <xf numFmtId="3" fontId="6" fillId="0" borderId="5" xfId="0" applyNumberFormat="1" applyFont="1" applyBorder="1"/>
    <xf numFmtId="3" fontId="6" fillId="0" borderId="0" xfId="0" applyNumberFormat="1" applyFont="1"/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3" fontId="6" fillId="0" borderId="8" xfId="0" applyNumberFormat="1" applyFont="1" applyBorder="1"/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6" fillId="0" borderId="0" xfId="0" applyFont="1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justify"/>
    </xf>
    <xf numFmtId="0" fontId="6" fillId="0" borderId="12" xfId="0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vertical="center"/>
    </xf>
    <xf numFmtId="3" fontId="6" fillId="0" borderId="0" xfId="0" applyNumberFormat="1" applyFont="1" applyBorder="1"/>
    <xf numFmtId="3" fontId="6" fillId="2" borderId="3" xfId="0" applyNumberFormat="1" applyFont="1" applyFill="1" applyBorder="1"/>
    <xf numFmtId="0" fontId="6" fillId="0" borderId="14" xfId="0" applyFont="1" applyBorder="1" applyAlignment="1">
      <alignment horizontal="center" vertical="center" wrapText="1"/>
    </xf>
    <xf numFmtId="165" fontId="6" fillId="3" borderId="11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/>
    <xf numFmtId="3" fontId="6" fillId="3" borderId="7" xfId="0" applyNumberFormat="1" applyFont="1" applyFill="1" applyBorder="1"/>
    <xf numFmtId="0" fontId="3" fillId="3" borderId="0" xfId="0" applyFont="1" applyFill="1" applyBorder="1" applyAlignment="1">
      <alignment vertical="center"/>
    </xf>
    <xf numFmtId="3" fontId="6" fillId="3" borderId="3" xfId="0" applyNumberFormat="1" applyFont="1" applyFill="1" applyBorder="1"/>
    <xf numFmtId="3" fontId="6" fillId="3" borderId="8" xfId="0" applyNumberFormat="1" applyFont="1" applyFill="1" applyBorder="1"/>
    <xf numFmtId="165" fontId="6" fillId="3" borderId="15" xfId="0" applyNumberFormat="1" applyFont="1" applyFill="1" applyBorder="1" applyAlignment="1">
      <alignment horizontal="center" vertical="center" wrapText="1"/>
    </xf>
    <xf numFmtId="165" fontId="6" fillId="4" borderId="11" xfId="0" applyNumberFormat="1" applyFont="1" applyFill="1" applyBorder="1" applyAlignment="1">
      <alignment horizontal="center" vertical="center" wrapText="1"/>
    </xf>
    <xf numFmtId="3" fontId="6" fillId="4" borderId="2" xfId="0" applyNumberFormat="1" applyFont="1" applyFill="1" applyBorder="1"/>
    <xf numFmtId="3" fontId="6" fillId="4" borderId="7" xfId="0" applyNumberFormat="1" applyFont="1" applyFill="1" applyBorder="1"/>
    <xf numFmtId="0" fontId="6" fillId="0" borderId="0" xfId="0" applyFont="1" applyAlignment="1">
      <alignment horizontal="right"/>
    </xf>
    <xf numFmtId="0" fontId="5" fillId="5" borderId="2" xfId="0" applyFont="1" applyFill="1" applyBorder="1" applyAlignment="1">
      <alignment horizontal="left" vertical="center" wrapText="1"/>
    </xf>
    <xf numFmtId="0" fontId="5" fillId="0" borderId="0" xfId="0" applyFont="1"/>
    <xf numFmtId="0" fontId="4" fillId="0" borderId="0" xfId="0" applyFont="1" applyAlignment="1"/>
    <xf numFmtId="0" fontId="5" fillId="6" borderId="16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5" fillId="4" borderId="19" xfId="1" applyNumberFormat="1" applyFont="1" applyFill="1" applyBorder="1" applyAlignment="1">
      <alignment horizontal="center" vertical="center"/>
    </xf>
    <xf numFmtId="0" fontId="6" fillId="4" borderId="20" xfId="1" applyNumberFormat="1" applyFont="1" applyFill="1" applyBorder="1" applyAlignment="1">
      <alignment horizontal="center" vertical="center"/>
    </xf>
  </cellXfs>
  <cellStyles count="2">
    <cellStyle name="Normaallaad" xfId="0" builtinId="0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zoomScale="70" zoomScaleNormal="70" workbookViewId="0">
      <selection activeCell="B5" sqref="B5:O5"/>
    </sheetView>
  </sheetViews>
  <sheetFormatPr defaultColWidth="9.1796875" defaultRowHeight="12.5" x14ac:dyDescent="0.25"/>
  <cols>
    <col min="1" max="1" width="27.453125" style="3" customWidth="1"/>
    <col min="2" max="2" width="12.7265625" style="3" customWidth="1"/>
    <col min="3" max="4" width="14.453125" style="3" bestFit="1" customWidth="1"/>
    <col min="5" max="5" width="11.54296875" style="3" bestFit="1" customWidth="1"/>
    <col min="6" max="7" width="12.7265625" style="3" bestFit="1" customWidth="1"/>
    <col min="8" max="9" width="14.453125" style="3" bestFit="1" customWidth="1"/>
    <col min="10" max="13" width="14.453125" style="3" customWidth="1"/>
    <col min="14" max="14" width="12.7265625" style="3" bestFit="1" customWidth="1"/>
    <col min="15" max="15" width="14.453125" style="3" customWidth="1"/>
    <col min="16" max="18" width="14.453125" style="3" bestFit="1" customWidth="1"/>
    <col min="19" max="25" width="14.453125" style="3" customWidth="1"/>
    <col min="26" max="29" width="14.453125" style="3" bestFit="1" customWidth="1"/>
    <col min="30" max="30" width="12.7265625" style="3" bestFit="1" customWidth="1"/>
    <col min="31" max="16384" width="9.1796875" style="3"/>
  </cols>
  <sheetData>
    <row r="1" spans="1:30" ht="20" x14ac:dyDescent="0.4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 t="s">
        <v>29</v>
      </c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</row>
    <row r="2" spans="1:30" ht="13" x14ac:dyDescent="0.3">
      <c r="F2" s="1"/>
    </row>
    <row r="3" spans="1:30" ht="13" x14ac:dyDescent="0.3">
      <c r="A3" s="36" t="s">
        <v>14</v>
      </c>
      <c r="B3" s="1"/>
      <c r="C3" s="1"/>
      <c r="D3" s="1"/>
      <c r="E3" s="1"/>
    </row>
    <row r="4" spans="1:30" ht="13" x14ac:dyDescent="0.3">
      <c r="A4" s="36" t="s">
        <v>2</v>
      </c>
      <c r="B4" s="4"/>
      <c r="C4" s="4"/>
      <c r="D4" s="4"/>
      <c r="E4" s="4"/>
    </row>
    <row r="5" spans="1:30" ht="13" x14ac:dyDescent="0.3">
      <c r="A5" s="36" t="s">
        <v>1</v>
      </c>
      <c r="B5" s="45" t="s">
        <v>30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"/>
      <c r="Q5" s="2"/>
      <c r="R5" s="2"/>
      <c r="S5" s="2"/>
      <c r="T5" s="2"/>
      <c r="U5" s="2"/>
      <c r="V5" s="2"/>
      <c r="W5" s="2"/>
      <c r="X5" s="2"/>
      <c r="Y5" s="2"/>
    </row>
    <row r="6" spans="1:30" ht="13" thickBot="1" x14ac:dyDescent="0.3">
      <c r="A6" s="36"/>
      <c r="AA6" s="5"/>
      <c r="AB6" s="5"/>
    </row>
    <row r="7" spans="1:30" ht="13.15" customHeight="1" x14ac:dyDescent="0.25">
      <c r="A7" s="14"/>
      <c r="B7" s="43" t="s">
        <v>8</v>
      </c>
      <c r="C7" s="40" t="s">
        <v>25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2"/>
      <c r="O7" s="46" t="s">
        <v>26</v>
      </c>
      <c r="P7" s="51" t="s">
        <v>25</v>
      </c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48" t="s">
        <v>26</v>
      </c>
      <c r="AC7" s="49" t="s">
        <v>7</v>
      </c>
    </row>
    <row r="8" spans="1:30" ht="13" thickBot="1" x14ac:dyDescent="0.3">
      <c r="A8" s="15"/>
      <c r="B8" s="44"/>
      <c r="C8" s="25" t="s">
        <v>22</v>
      </c>
      <c r="D8" s="16" t="s">
        <v>23</v>
      </c>
      <c r="E8" s="16" t="s">
        <v>24</v>
      </c>
      <c r="F8" s="16" t="s">
        <v>9</v>
      </c>
      <c r="G8" s="16" t="s">
        <v>4</v>
      </c>
      <c r="H8" s="16" t="s">
        <v>5</v>
      </c>
      <c r="I8" s="16" t="s">
        <v>6</v>
      </c>
      <c r="J8" s="16" t="s">
        <v>10</v>
      </c>
      <c r="K8" s="16" t="s">
        <v>11</v>
      </c>
      <c r="L8" s="16" t="s">
        <v>12</v>
      </c>
      <c r="M8" s="16" t="s">
        <v>17</v>
      </c>
      <c r="N8" s="16" t="s">
        <v>18</v>
      </c>
      <c r="O8" s="47"/>
      <c r="P8" s="21" t="s">
        <v>22</v>
      </c>
      <c r="Q8" s="16" t="s">
        <v>23</v>
      </c>
      <c r="R8" s="16" t="s">
        <v>24</v>
      </c>
      <c r="S8" s="16" t="s">
        <v>9</v>
      </c>
      <c r="T8" s="16" t="s">
        <v>4</v>
      </c>
      <c r="U8" s="16" t="s">
        <v>5</v>
      </c>
      <c r="V8" s="16" t="s">
        <v>6</v>
      </c>
      <c r="W8" s="16" t="s">
        <v>10</v>
      </c>
      <c r="X8" s="16" t="s">
        <v>11</v>
      </c>
      <c r="Y8" s="16" t="s">
        <v>12</v>
      </c>
      <c r="Z8" s="16" t="s">
        <v>17</v>
      </c>
      <c r="AA8" s="16" t="s">
        <v>18</v>
      </c>
      <c r="AB8" s="44"/>
      <c r="AC8" s="50"/>
    </row>
    <row r="9" spans="1:30" ht="13" x14ac:dyDescent="0.25">
      <c r="A9" s="17" t="s">
        <v>21</v>
      </c>
      <c r="B9" s="29"/>
      <c r="C9" s="22" t="e">
        <f t="shared" ref="C9:N9" si="0">ROUND(C10/$B$10,3)</f>
        <v>#DIV/0!</v>
      </c>
      <c r="D9" s="22" t="e">
        <f t="shared" si="0"/>
        <v>#DIV/0!</v>
      </c>
      <c r="E9" s="22" t="e">
        <f t="shared" si="0"/>
        <v>#DIV/0!</v>
      </c>
      <c r="F9" s="22" t="e">
        <f t="shared" si="0"/>
        <v>#DIV/0!</v>
      </c>
      <c r="G9" s="22" t="e">
        <f t="shared" si="0"/>
        <v>#DIV/0!</v>
      </c>
      <c r="H9" s="22" t="e">
        <f t="shared" si="0"/>
        <v>#DIV/0!</v>
      </c>
      <c r="I9" s="22" t="e">
        <f t="shared" si="0"/>
        <v>#DIV/0!</v>
      </c>
      <c r="J9" s="22" t="e">
        <f t="shared" si="0"/>
        <v>#DIV/0!</v>
      </c>
      <c r="K9" s="22" t="e">
        <f t="shared" si="0"/>
        <v>#DIV/0!</v>
      </c>
      <c r="L9" s="22" t="e">
        <f t="shared" si="0"/>
        <v>#DIV/0!</v>
      </c>
      <c r="M9" s="22" t="e">
        <f t="shared" si="0"/>
        <v>#DIV/0!</v>
      </c>
      <c r="N9" s="22" t="e">
        <f t="shared" si="0"/>
        <v>#DIV/0!</v>
      </c>
      <c r="O9" s="26" t="e">
        <f>SUM(C9:N9)</f>
        <v>#DIV/0!</v>
      </c>
      <c r="P9" s="22" t="e">
        <f>ROUND(P10/$B$10,3)</f>
        <v>#DIV/0!</v>
      </c>
      <c r="Q9" s="22" t="e">
        <f>ROUND(Q10/$B$10,3)</f>
        <v>#DIV/0!</v>
      </c>
      <c r="R9" s="22" t="e">
        <f>ROUND(R10/$B$10,3)</f>
        <v>#DIV/0!</v>
      </c>
      <c r="S9" s="22" t="e">
        <f t="shared" ref="S9:Y9" si="1">ROUND(S10/$B$10,3)</f>
        <v>#DIV/0!</v>
      </c>
      <c r="T9" s="22" t="e">
        <f t="shared" si="1"/>
        <v>#DIV/0!</v>
      </c>
      <c r="U9" s="22" t="e">
        <f t="shared" si="1"/>
        <v>#DIV/0!</v>
      </c>
      <c r="V9" s="22" t="e">
        <f t="shared" si="1"/>
        <v>#DIV/0!</v>
      </c>
      <c r="W9" s="22" t="e">
        <f t="shared" si="1"/>
        <v>#DIV/0!</v>
      </c>
      <c r="X9" s="22" t="e">
        <f t="shared" si="1"/>
        <v>#DIV/0!</v>
      </c>
      <c r="Y9" s="22" t="e">
        <f t="shared" si="1"/>
        <v>#DIV/0!</v>
      </c>
      <c r="Z9" s="22" t="e">
        <f>ROUND(Z10/$B$10,3)</f>
        <v>#DIV/0!</v>
      </c>
      <c r="AA9" s="22" t="e">
        <f>ROUND(AA10/$B$10,3)</f>
        <v>#DIV/0!</v>
      </c>
      <c r="AB9" s="32" t="e">
        <f>SUM(P9:AA9)</f>
        <v>#DIV/0!</v>
      </c>
      <c r="AC9" s="33" t="e">
        <f>ROUND(AB9+O9,0)</f>
        <v>#DIV/0!</v>
      </c>
    </row>
    <row r="10" spans="1:30" ht="43.5" customHeight="1" x14ac:dyDescent="0.25">
      <c r="A10" s="6" t="s">
        <v>3</v>
      </c>
      <c r="B10" s="30">
        <v>0</v>
      </c>
      <c r="C10" s="7"/>
      <c r="D10" s="7"/>
      <c r="E10" s="7">
        <v>0</v>
      </c>
      <c r="F10" s="7">
        <v>0</v>
      </c>
      <c r="G10" s="7">
        <v>0</v>
      </c>
      <c r="H10" s="23">
        <v>0</v>
      </c>
      <c r="I10" s="7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27">
        <f>SUM(C10:N10)</f>
        <v>0</v>
      </c>
      <c r="P10" s="8">
        <v>0</v>
      </c>
      <c r="Q10" s="7">
        <v>0</v>
      </c>
      <c r="R10" s="7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27">
        <f>SUM(P10:AA10)</f>
        <v>0</v>
      </c>
      <c r="AC10" s="34">
        <f>O10+AB10</f>
        <v>0</v>
      </c>
      <c r="AD10" s="10"/>
    </row>
    <row r="11" spans="1:30" ht="43.5" customHeight="1" x14ac:dyDescent="0.25">
      <c r="A11" s="6" t="s">
        <v>13</v>
      </c>
      <c r="B11" s="30">
        <f>B10*1.2</f>
        <v>0</v>
      </c>
      <c r="C11" s="7">
        <f>C10+C10*0.2</f>
        <v>0</v>
      </c>
      <c r="D11" s="7">
        <f>D10+D10*0.2</f>
        <v>0</v>
      </c>
      <c r="E11" s="24">
        <f t="shared" ref="E11:N11" si="2">E10*1.2</f>
        <v>0</v>
      </c>
      <c r="F11" s="24">
        <f t="shared" si="2"/>
        <v>0</v>
      </c>
      <c r="G11" s="24">
        <f t="shared" si="2"/>
        <v>0</v>
      </c>
      <c r="H11" s="24">
        <f t="shared" si="2"/>
        <v>0</v>
      </c>
      <c r="I11" s="24">
        <f t="shared" si="2"/>
        <v>0</v>
      </c>
      <c r="J11" s="24">
        <f t="shared" si="2"/>
        <v>0</v>
      </c>
      <c r="K11" s="24">
        <f t="shared" si="2"/>
        <v>0</v>
      </c>
      <c r="L11" s="24">
        <f t="shared" si="2"/>
        <v>0</v>
      </c>
      <c r="M11" s="24">
        <f t="shared" si="2"/>
        <v>0</v>
      </c>
      <c r="N11" s="24">
        <f t="shared" si="2"/>
        <v>0</v>
      </c>
      <c r="O11" s="27">
        <f>SUM(C11:N11)</f>
        <v>0</v>
      </c>
      <c r="P11" s="24">
        <f t="shared" ref="P11:AA11" si="3">P10*1.2</f>
        <v>0</v>
      </c>
      <c r="Q11" s="24">
        <f t="shared" si="3"/>
        <v>0</v>
      </c>
      <c r="R11" s="24">
        <f t="shared" si="3"/>
        <v>0</v>
      </c>
      <c r="S11" s="24">
        <f t="shared" si="3"/>
        <v>0</v>
      </c>
      <c r="T11" s="24">
        <f t="shared" si="3"/>
        <v>0</v>
      </c>
      <c r="U11" s="24">
        <f t="shared" si="3"/>
        <v>0</v>
      </c>
      <c r="V11" s="24">
        <f t="shared" si="3"/>
        <v>0</v>
      </c>
      <c r="W11" s="24">
        <f t="shared" si="3"/>
        <v>0</v>
      </c>
      <c r="X11" s="24">
        <f t="shared" si="3"/>
        <v>0</v>
      </c>
      <c r="Y11" s="24">
        <f t="shared" si="3"/>
        <v>0</v>
      </c>
      <c r="Z11" s="24">
        <f t="shared" si="3"/>
        <v>0</v>
      </c>
      <c r="AA11" s="24">
        <f t="shared" si="3"/>
        <v>0</v>
      </c>
      <c r="AB11" s="27">
        <f>SUM(P11:AA11)</f>
        <v>0</v>
      </c>
      <c r="AC11" s="34">
        <f>O11+AB11</f>
        <v>0</v>
      </c>
      <c r="AD11" s="10"/>
    </row>
    <row r="12" spans="1:30" ht="36" customHeight="1" x14ac:dyDescent="0.25">
      <c r="A12" s="6" t="s">
        <v>19</v>
      </c>
      <c r="B12" s="30">
        <f>B10*0.05</f>
        <v>0</v>
      </c>
      <c r="C12" s="7">
        <f t="shared" ref="C12:N12" si="4">C10*0.1</f>
        <v>0</v>
      </c>
      <c r="D12" s="7">
        <f t="shared" si="4"/>
        <v>0</v>
      </c>
      <c r="E12" s="24">
        <f t="shared" si="4"/>
        <v>0</v>
      </c>
      <c r="F12" s="24">
        <f t="shared" si="4"/>
        <v>0</v>
      </c>
      <c r="G12" s="24">
        <f t="shared" si="4"/>
        <v>0</v>
      </c>
      <c r="H12" s="24">
        <f t="shared" si="4"/>
        <v>0</v>
      </c>
      <c r="I12" s="24">
        <f t="shared" si="4"/>
        <v>0</v>
      </c>
      <c r="J12" s="24">
        <f t="shared" si="4"/>
        <v>0</v>
      </c>
      <c r="K12" s="24">
        <f t="shared" si="4"/>
        <v>0</v>
      </c>
      <c r="L12" s="24">
        <f t="shared" si="4"/>
        <v>0</v>
      </c>
      <c r="M12" s="24">
        <f t="shared" si="4"/>
        <v>0</v>
      </c>
      <c r="N12" s="24">
        <f t="shared" si="4"/>
        <v>0</v>
      </c>
      <c r="O12" s="27">
        <f>SUM(C12:N12)</f>
        <v>0</v>
      </c>
      <c r="P12" s="24">
        <f>P10*0.1</f>
        <v>0</v>
      </c>
      <c r="Q12" s="24">
        <f>Q10*0.1</f>
        <v>0</v>
      </c>
      <c r="R12" s="24">
        <f>R10*0.1</f>
        <v>0</v>
      </c>
      <c r="S12" s="24">
        <f t="shared" ref="S12:AA12" si="5">S10*0.1</f>
        <v>0</v>
      </c>
      <c r="T12" s="24">
        <f t="shared" si="5"/>
        <v>0</v>
      </c>
      <c r="U12" s="24">
        <f t="shared" si="5"/>
        <v>0</v>
      </c>
      <c r="V12" s="24">
        <f t="shared" si="5"/>
        <v>0</v>
      </c>
      <c r="W12" s="24">
        <f t="shared" si="5"/>
        <v>0</v>
      </c>
      <c r="X12" s="24">
        <f t="shared" si="5"/>
        <v>0</v>
      </c>
      <c r="Y12" s="24">
        <f t="shared" si="5"/>
        <v>0</v>
      </c>
      <c r="Z12" s="24">
        <f t="shared" si="5"/>
        <v>0</v>
      </c>
      <c r="AA12" s="24">
        <f t="shared" si="5"/>
        <v>0</v>
      </c>
      <c r="AB12" s="27">
        <f>SUM(P12:AA12)</f>
        <v>0</v>
      </c>
      <c r="AC12" s="34">
        <f>O12+AB12</f>
        <v>0</v>
      </c>
      <c r="AD12" s="10"/>
    </row>
    <row r="13" spans="1:30" ht="44.25" customHeight="1" x14ac:dyDescent="0.25">
      <c r="A13" s="37" t="s">
        <v>27</v>
      </c>
      <c r="B13" s="30"/>
      <c r="C13" s="7">
        <f>C10*0.15</f>
        <v>0</v>
      </c>
      <c r="D13" s="7">
        <f>D10*0.15</f>
        <v>0</v>
      </c>
      <c r="E13" s="24">
        <f t="shared" ref="E13:N13" si="6">E11*0.15</f>
        <v>0</v>
      </c>
      <c r="F13" s="24">
        <f t="shared" si="6"/>
        <v>0</v>
      </c>
      <c r="G13" s="24">
        <f t="shared" si="6"/>
        <v>0</v>
      </c>
      <c r="H13" s="24">
        <f t="shared" si="6"/>
        <v>0</v>
      </c>
      <c r="I13" s="24">
        <f t="shared" si="6"/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  <c r="M13" s="24">
        <f t="shared" si="6"/>
        <v>0</v>
      </c>
      <c r="N13" s="24">
        <f t="shared" si="6"/>
        <v>0</v>
      </c>
      <c r="O13" s="27">
        <f>SUM(C13:N13)</f>
        <v>0</v>
      </c>
      <c r="P13" s="24">
        <f>P11*0.15</f>
        <v>0</v>
      </c>
      <c r="Q13" s="24">
        <f>Q11*0.15</f>
        <v>0</v>
      </c>
      <c r="R13" s="24">
        <f>R11*0.15</f>
        <v>0</v>
      </c>
      <c r="S13" s="24">
        <f t="shared" ref="S13:AA13" si="7">S11*0.15</f>
        <v>0</v>
      </c>
      <c r="T13" s="24">
        <f t="shared" si="7"/>
        <v>0</v>
      </c>
      <c r="U13" s="24">
        <f t="shared" si="7"/>
        <v>0</v>
      </c>
      <c r="V13" s="24">
        <f t="shared" si="7"/>
        <v>0</v>
      </c>
      <c r="W13" s="24">
        <f t="shared" si="7"/>
        <v>0</v>
      </c>
      <c r="X13" s="24">
        <f t="shared" si="7"/>
        <v>0</v>
      </c>
      <c r="Y13" s="24">
        <f t="shared" si="7"/>
        <v>0</v>
      </c>
      <c r="Z13" s="24">
        <f t="shared" si="7"/>
        <v>0</v>
      </c>
      <c r="AA13" s="24">
        <f t="shared" si="7"/>
        <v>0</v>
      </c>
      <c r="AB13" s="27">
        <f>SUM(P13:AA13)</f>
        <v>0</v>
      </c>
      <c r="AC13" s="34">
        <f>O13+AB13</f>
        <v>0</v>
      </c>
    </row>
    <row r="14" spans="1:30" ht="30" customHeight="1" x14ac:dyDescent="0.25">
      <c r="A14" s="6" t="s">
        <v>20</v>
      </c>
      <c r="B14" s="30">
        <v>0</v>
      </c>
      <c r="C14" s="7">
        <f t="shared" ref="C14:N14" si="8">B14-C13</f>
        <v>0</v>
      </c>
      <c r="D14" s="7">
        <f t="shared" si="8"/>
        <v>0</v>
      </c>
      <c r="E14" s="24">
        <f t="shared" si="8"/>
        <v>0</v>
      </c>
      <c r="F14" s="24">
        <f t="shared" si="8"/>
        <v>0</v>
      </c>
      <c r="G14" s="24">
        <f t="shared" si="8"/>
        <v>0</v>
      </c>
      <c r="H14" s="24">
        <f t="shared" si="8"/>
        <v>0</v>
      </c>
      <c r="I14" s="24">
        <f t="shared" si="8"/>
        <v>0</v>
      </c>
      <c r="J14" s="24">
        <f t="shared" si="8"/>
        <v>0</v>
      </c>
      <c r="K14" s="24">
        <f t="shared" si="8"/>
        <v>0</v>
      </c>
      <c r="L14" s="24">
        <f t="shared" si="8"/>
        <v>0</v>
      </c>
      <c r="M14" s="24">
        <f t="shared" si="8"/>
        <v>0</v>
      </c>
      <c r="N14" s="24">
        <f t="shared" si="8"/>
        <v>0</v>
      </c>
      <c r="O14" s="27">
        <f>B14-O13</f>
        <v>0</v>
      </c>
      <c r="P14" s="24">
        <f t="shared" ref="P14:AA14" si="9">O14-P13</f>
        <v>0</v>
      </c>
      <c r="Q14" s="24">
        <f t="shared" si="9"/>
        <v>0</v>
      </c>
      <c r="R14" s="24">
        <f t="shared" si="9"/>
        <v>0</v>
      </c>
      <c r="S14" s="24">
        <f t="shared" si="9"/>
        <v>0</v>
      </c>
      <c r="T14" s="24">
        <f t="shared" si="9"/>
        <v>0</v>
      </c>
      <c r="U14" s="24">
        <f t="shared" si="9"/>
        <v>0</v>
      </c>
      <c r="V14" s="24">
        <f t="shared" si="9"/>
        <v>0</v>
      </c>
      <c r="W14" s="24">
        <f t="shared" si="9"/>
        <v>0</v>
      </c>
      <c r="X14" s="24">
        <f t="shared" si="9"/>
        <v>0</v>
      </c>
      <c r="Y14" s="24">
        <f t="shared" si="9"/>
        <v>0</v>
      </c>
      <c r="Z14" s="24">
        <f t="shared" si="9"/>
        <v>0</v>
      </c>
      <c r="AA14" s="24">
        <f t="shared" si="9"/>
        <v>0</v>
      </c>
      <c r="AB14" s="27">
        <f>B14-O13-AB13</f>
        <v>0</v>
      </c>
      <c r="AC14" s="34">
        <f>AB14</f>
        <v>0</v>
      </c>
    </row>
    <row r="15" spans="1:30" ht="32.25" customHeight="1" x14ac:dyDescent="0.25">
      <c r="A15" s="11" t="s">
        <v>15</v>
      </c>
      <c r="B15" s="30"/>
      <c r="C15" s="7">
        <f>C11-C13*1.2-C12</f>
        <v>0</v>
      </c>
      <c r="D15" s="7">
        <f>D11-D13*1.2-D12</f>
        <v>0</v>
      </c>
      <c r="E15" s="7">
        <f t="shared" ref="E15:N15" si="10">E11-E13-E12</f>
        <v>0</v>
      </c>
      <c r="F15" s="7">
        <f t="shared" si="10"/>
        <v>0</v>
      </c>
      <c r="G15" s="7">
        <f t="shared" si="10"/>
        <v>0</v>
      </c>
      <c r="H15" s="7">
        <f t="shared" si="10"/>
        <v>0</v>
      </c>
      <c r="I15" s="7">
        <f t="shared" si="10"/>
        <v>0</v>
      </c>
      <c r="J15" s="7">
        <f t="shared" si="10"/>
        <v>0</v>
      </c>
      <c r="K15" s="7">
        <f t="shared" si="10"/>
        <v>0</v>
      </c>
      <c r="L15" s="7">
        <f t="shared" si="10"/>
        <v>0</v>
      </c>
      <c r="M15" s="7">
        <f t="shared" si="10"/>
        <v>0</v>
      </c>
      <c r="N15" s="7">
        <f t="shared" si="10"/>
        <v>0</v>
      </c>
      <c r="O15" s="27">
        <f>SUM(C15:N15)</f>
        <v>0</v>
      </c>
      <c r="P15" s="7">
        <f>P11-P13-P12</f>
        <v>0</v>
      </c>
      <c r="Q15" s="7">
        <f>Q11-Q13-Q12</f>
        <v>0</v>
      </c>
      <c r="R15" s="7">
        <f>R11-R13-R12</f>
        <v>0</v>
      </c>
      <c r="S15" s="7">
        <f t="shared" ref="S15:AA15" si="11">S11-S13-S12</f>
        <v>0</v>
      </c>
      <c r="T15" s="7">
        <f t="shared" si="11"/>
        <v>0</v>
      </c>
      <c r="U15" s="7">
        <f t="shared" si="11"/>
        <v>0</v>
      </c>
      <c r="V15" s="7">
        <f t="shared" si="11"/>
        <v>0</v>
      </c>
      <c r="W15" s="7">
        <f t="shared" si="11"/>
        <v>0</v>
      </c>
      <c r="X15" s="7">
        <f t="shared" si="11"/>
        <v>0</v>
      </c>
      <c r="Y15" s="7">
        <f t="shared" si="11"/>
        <v>0</v>
      </c>
      <c r="Z15" s="7">
        <f t="shared" si="11"/>
        <v>0</v>
      </c>
      <c r="AA15" s="7">
        <f t="shared" si="11"/>
        <v>0</v>
      </c>
      <c r="AB15" s="27">
        <f>SUM(P15:AA15)</f>
        <v>0</v>
      </c>
      <c r="AC15" s="34">
        <f>O15+AB15</f>
        <v>0</v>
      </c>
    </row>
    <row r="16" spans="1:30" ht="39" customHeight="1" thickBot="1" x14ac:dyDescent="0.3">
      <c r="A16" s="12" t="s">
        <v>16</v>
      </c>
      <c r="B16" s="31">
        <f>B11</f>
        <v>0</v>
      </c>
      <c r="C16" s="13">
        <f>C15</f>
        <v>0</v>
      </c>
      <c r="D16" s="13">
        <f t="shared" ref="D16:N16" si="12">D15+C16</f>
        <v>0</v>
      </c>
      <c r="E16" s="13">
        <f t="shared" si="12"/>
        <v>0</v>
      </c>
      <c r="F16" s="13">
        <f t="shared" si="12"/>
        <v>0</v>
      </c>
      <c r="G16" s="13">
        <f t="shared" si="12"/>
        <v>0</v>
      </c>
      <c r="H16" s="13">
        <f t="shared" si="12"/>
        <v>0</v>
      </c>
      <c r="I16" s="13">
        <f t="shared" si="12"/>
        <v>0</v>
      </c>
      <c r="J16" s="13">
        <f t="shared" si="12"/>
        <v>0</v>
      </c>
      <c r="K16" s="13">
        <f t="shared" si="12"/>
        <v>0</v>
      </c>
      <c r="L16" s="13">
        <f t="shared" si="12"/>
        <v>0</v>
      </c>
      <c r="M16" s="13">
        <f t="shared" si="12"/>
        <v>0</v>
      </c>
      <c r="N16" s="13">
        <f t="shared" si="12"/>
        <v>0</v>
      </c>
      <c r="O16" s="28">
        <f>N16</f>
        <v>0</v>
      </c>
      <c r="P16" s="13">
        <f t="shared" ref="P16:AA16" si="13">P15+O16</f>
        <v>0</v>
      </c>
      <c r="Q16" s="13">
        <f t="shared" si="13"/>
        <v>0</v>
      </c>
      <c r="R16" s="13">
        <f t="shared" si="13"/>
        <v>0</v>
      </c>
      <c r="S16" s="13">
        <f t="shared" si="13"/>
        <v>0</v>
      </c>
      <c r="T16" s="13">
        <f t="shared" si="13"/>
        <v>0</v>
      </c>
      <c r="U16" s="13">
        <f t="shared" si="13"/>
        <v>0</v>
      </c>
      <c r="V16" s="13">
        <f t="shared" si="13"/>
        <v>0</v>
      </c>
      <c r="W16" s="13">
        <f t="shared" si="13"/>
        <v>0</v>
      </c>
      <c r="X16" s="13">
        <f t="shared" si="13"/>
        <v>0</v>
      </c>
      <c r="Y16" s="13">
        <f t="shared" si="13"/>
        <v>0</v>
      </c>
      <c r="Z16" s="13">
        <f t="shared" si="13"/>
        <v>0</v>
      </c>
      <c r="AA16" s="13">
        <f t="shared" si="13"/>
        <v>0</v>
      </c>
      <c r="AB16" s="28">
        <f>AA16</f>
        <v>0</v>
      </c>
      <c r="AC16" s="35">
        <f>AB16</f>
        <v>0</v>
      </c>
    </row>
    <row r="18" spans="1:13" x14ac:dyDescent="0.25">
      <c r="I18" s="10"/>
      <c r="J18" s="10"/>
      <c r="K18" s="10"/>
      <c r="L18" s="10"/>
      <c r="M18" s="10"/>
    </row>
    <row r="19" spans="1:13" x14ac:dyDescent="0.25">
      <c r="I19" s="10"/>
      <c r="J19" s="10"/>
      <c r="K19" s="10"/>
      <c r="L19" s="10"/>
      <c r="M19" s="10"/>
    </row>
    <row r="20" spans="1:13" x14ac:dyDescent="0.25">
      <c r="A20" s="38" t="s">
        <v>28</v>
      </c>
      <c r="I20" s="10"/>
      <c r="J20" s="10"/>
      <c r="K20" s="10"/>
      <c r="L20" s="10"/>
      <c r="M20" s="10"/>
    </row>
    <row r="21" spans="1:13" x14ac:dyDescent="0.25">
      <c r="I21" s="10"/>
      <c r="J21" s="10"/>
      <c r="K21" s="10"/>
      <c r="L21" s="10"/>
      <c r="M21" s="10"/>
    </row>
    <row r="22" spans="1:13" x14ac:dyDescent="0.25">
      <c r="I22" s="10"/>
      <c r="J22" s="10"/>
      <c r="K22" s="10"/>
      <c r="L22" s="10"/>
      <c r="M22" s="10"/>
    </row>
    <row r="23" spans="1:13" x14ac:dyDescent="0.25">
      <c r="I23" s="10"/>
      <c r="J23" s="10"/>
      <c r="K23" s="10"/>
      <c r="L23" s="10"/>
      <c r="M23" s="10"/>
    </row>
    <row r="24" spans="1:13" x14ac:dyDescent="0.25">
      <c r="I24" s="10"/>
      <c r="J24" s="10"/>
      <c r="K24" s="10"/>
      <c r="L24" s="10"/>
      <c r="M24" s="10"/>
    </row>
    <row r="25" spans="1:13" ht="13" x14ac:dyDescent="0.3">
      <c r="A25" s="19"/>
      <c r="B25" s="18"/>
      <c r="C25" s="18"/>
      <c r="D25" s="18"/>
      <c r="E25" s="18"/>
      <c r="F25" s="18"/>
      <c r="I25" s="10"/>
      <c r="J25" s="10"/>
      <c r="K25" s="10"/>
      <c r="L25" s="10"/>
      <c r="M25" s="10"/>
    </row>
    <row r="26" spans="1:13" x14ac:dyDescent="0.25">
      <c r="A26" s="20"/>
      <c r="B26" s="18"/>
      <c r="C26" s="18"/>
      <c r="D26" s="18"/>
      <c r="E26" s="18"/>
      <c r="F26" s="18"/>
    </row>
    <row r="27" spans="1:13" x14ac:dyDescent="0.25">
      <c r="A27" s="20"/>
      <c r="B27" s="18"/>
      <c r="C27" s="18"/>
      <c r="D27" s="18"/>
      <c r="E27" s="18"/>
      <c r="F27" s="18"/>
    </row>
    <row r="28" spans="1:13" x14ac:dyDescent="0.25">
      <c r="A28" s="20"/>
      <c r="B28" s="18"/>
      <c r="C28" s="18"/>
      <c r="D28" s="18"/>
      <c r="E28" s="18"/>
      <c r="F28" s="18"/>
    </row>
    <row r="29" spans="1:13" x14ac:dyDescent="0.25">
      <c r="A29" s="20"/>
      <c r="B29" s="18"/>
      <c r="C29" s="18"/>
      <c r="D29" s="18"/>
      <c r="E29" s="18"/>
      <c r="F29" s="18"/>
    </row>
    <row r="30" spans="1:13" x14ac:dyDescent="0.25">
      <c r="A30" s="20"/>
      <c r="B30" s="18"/>
      <c r="C30" s="18"/>
      <c r="D30" s="18"/>
      <c r="E30" s="18"/>
      <c r="F30" s="18"/>
    </row>
    <row r="31" spans="1:13" x14ac:dyDescent="0.25">
      <c r="A31" s="20"/>
      <c r="B31" s="18"/>
      <c r="C31" s="18"/>
      <c r="D31" s="18"/>
      <c r="E31" s="18"/>
      <c r="F31" s="18"/>
    </row>
    <row r="32" spans="1:13" x14ac:dyDescent="0.25">
      <c r="A32" s="18"/>
      <c r="B32" s="18"/>
      <c r="C32" s="18"/>
      <c r="D32" s="18"/>
      <c r="E32" s="18"/>
      <c r="F32" s="18"/>
    </row>
    <row r="33" spans="1:6" x14ac:dyDescent="0.25">
      <c r="A33" s="18"/>
      <c r="B33" s="18"/>
      <c r="C33" s="18"/>
      <c r="D33" s="18"/>
      <c r="E33" s="18"/>
      <c r="F33" s="18"/>
    </row>
    <row r="34" spans="1:6" x14ac:dyDescent="0.25">
      <c r="A34" s="18"/>
      <c r="B34" s="18"/>
      <c r="C34" s="18"/>
      <c r="D34" s="18"/>
      <c r="E34" s="18"/>
      <c r="F34" s="18"/>
    </row>
    <row r="35" spans="1:6" x14ac:dyDescent="0.25">
      <c r="A35" s="18"/>
      <c r="B35" s="18"/>
      <c r="C35" s="18"/>
      <c r="D35" s="18"/>
      <c r="E35" s="18"/>
      <c r="F35" s="18"/>
    </row>
    <row r="36" spans="1:6" x14ac:dyDescent="0.25">
      <c r="A36" s="18"/>
      <c r="B36" s="18"/>
      <c r="C36" s="18"/>
      <c r="D36" s="18"/>
      <c r="E36" s="18"/>
      <c r="F36" s="18"/>
    </row>
    <row r="37" spans="1:6" x14ac:dyDescent="0.25">
      <c r="A37" s="18"/>
      <c r="B37" s="18"/>
      <c r="C37" s="18"/>
      <c r="D37" s="18"/>
      <c r="E37" s="18"/>
      <c r="F37" s="18"/>
    </row>
    <row r="38" spans="1:6" x14ac:dyDescent="0.25">
      <c r="A38" s="18"/>
      <c r="B38" s="18"/>
      <c r="C38" s="18"/>
      <c r="D38" s="18"/>
      <c r="E38" s="18"/>
      <c r="F38" s="18"/>
    </row>
    <row r="39" spans="1:6" x14ac:dyDescent="0.25">
      <c r="A39" s="18"/>
      <c r="B39" s="18"/>
      <c r="C39" s="18"/>
      <c r="D39" s="18"/>
      <c r="E39" s="18"/>
      <c r="F39" s="18"/>
    </row>
    <row r="40" spans="1:6" x14ac:dyDescent="0.25">
      <c r="A40" s="18"/>
      <c r="B40" s="18"/>
      <c r="C40" s="18"/>
      <c r="D40" s="18"/>
      <c r="E40" s="18"/>
      <c r="F40" s="18"/>
    </row>
  </sheetData>
  <mergeCells count="7">
    <mergeCell ref="AC7:AC8"/>
    <mergeCell ref="P7:AA7"/>
    <mergeCell ref="C7:N7"/>
    <mergeCell ref="B7:B8"/>
    <mergeCell ref="B5:O5"/>
    <mergeCell ref="O7:O8"/>
    <mergeCell ref="AB7:AB8"/>
  </mergeCells>
  <phoneticPr fontId="0" type="noConversion"/>
  <pageMargins left="0.15748031496062992" right="0.15748031496062992" top="0.98425196850393704" bottom="0.98425196850393704" header="0.51181102362204722" footer="0.51181102362204722"/>
  <pageSetup paperSize="8" scale="110" orientation="landscape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Juhised" ma:contentTypeID="0x0101000F896112CED05847B01C9D811E0CF35B00A41E83377094CE458213C505358D9283" ma:contentTypeVersion="13" ma:contentTypeDescription="Juhised ja käskkirjad" ma:contentTypeScope="" ma:versionID="d5680e639b17bd644cd7718baa024a17">
  <xsd:schema xmlns:xsd="http://www.w3.org/2001/XMLSchema" xmlns:xs="http://www.w3.org/2001/XMLSchema" xmlns:p="http://schemas.microsoft.com/office/2006/metadata/properties" xmlns:ns2="50fb2972-d693-4d00-9f27-c6c78240043b" xmlns:ns3="http://schemas.microsoft.com/sharepoint/v3/fields" xmlns:ns4="b616425f-44d1-4aec-aedb-2449d2d16618" targetNamespace="http://schemas.microsoft.com/office/2006/metadata/properties" ma:root="true" ma:fieldsID="bad4fbd660eb273dbdc0aa1167e6eda2" ns2:_="" ns3:_="" ns4:_="">
    <xsd:import namespace="50fb2972-d693-4d00-9f27-c6c78240043b"/>
    <xsd:import namespace="http://schemas.microsoft.com/sharepoint/v3/fields"/>
    <xsd:import namespace="b616425f-44d1-4aec-aedb-2449d2d16618"/>
    <xsd:element name="properties">
      <xsd:complexType>
        <xsd:sequence>
          <xsd:element name="documentManagement">
            <xsd:complexType>
              <xsd:all>
                <xsd:element ref="ns2:Protsessi_x0020_nimetus" minOccurs="0"/>
                <xsd:element ref="ns2:Dokumendi_x0020_tüüp" minOccurs="0"/>
                <xsd:element ref="ns2:Nimetus" minOccurs="0"/>
                <xsd:element ref="ns2:Kehtiv_x0020_alates_x0020__x002f__x0020_KK_x0020_kuupäev" minOccurs="0"/>
                <xsd:element ref="ns3:_Version" minOccurs="0"/>
                <xsd:element ref="ns2:Asendab_x0020_KK" minOccurs="0"/>
                <xsd:element ref="ns2:Protsessijuht" minOccurs="0"/>
                <xsd:element ref="ns2:Protsessi_x0020_omanik" minOccurs="0"/>
                <xsd:element ref="ns2:Protsessi_x0020_tulem_x0020__x0028_avalik_x0020_teenus_x0029_" minOccurs="0"/>
                <xsd:element ref="ns4:Selgi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fb2972-d693-4d00-9f27-c6c78240043b" elementFormDefault="qualified">
    <xsd:import namespace="http://schemas.microsoft.com/office/2006/documentManagement/types"/>
    <xsd:import namespace="http://schemas.microsoft.com/office/infopath/2007/PartnerControls"/>
    <xsd:element name="Protsessi_x0020_nimetus" ma:index="2" nillable="true" ma:displayName="Protsessi nimetus" ma:internalName="Protsessi_x0020_nimetus">
      <xsd:simpleType>
        <xsd:restriction base="dms:Note">
          <xsd:maxLength value="255"/>
        </xsd:restriction>
      </xsd:simpleType>
    </xsd:element>
    <xsd:element name="Dokumendi_x0020_tüüp" ma:index="3" nillable="true" ma:displayName="Dokumendi tüüp" ma:internalName="Dokumendi_x0020_t_x00fc__x00fc_p">
      <xsd:simpleType>
        <xsd:restriction base="dms:Note">
          <xsd:maxLength value="255"/>
        </xsd:restriction>
      </xsd:simpleType>
    </xsd:element>
    <xsd:element name="Nimetus" ma:index="4" nillable="true" ma:displayName="Nimetus" ma:internalName="Nimetus">
      <xsd:simpleType>
        <xsd:restriction base="dms:Unknown"/>
      </xsd:simpleType>
    </xsd:element>
    <xsd:element name="Kehtiv_x0020_alates_x0020__x002f__x0020_KK_x0020_kuupäev" ma:index="5" nillable="true" ma:displayName="Kehtiv alates / KK kuupäev" ma:internalName="Kehtiv_x0020_alates_x0020__x002F__x0020_KK_x0020_kuup_x00e4_ev">
      <xsd:simpleType>
        <xsd:restriction base="dms:Note">
          <xsd:maxLength value="255"/>
        </xsd:restriction>
      </xsd:simpleType>
    </xsd:element>
    <xsd:element name="Asendab_x0020_KK" ma:index="7" nillable="true" ma:displayName="Asendab KK" ma:internalName="Asendab_x0020_KK">
      <xsd:simpleType>
        <xsd:restriction base="dms:Note">
          <xsd:maxLength value="255"/>
        </xsd:restriction>
      </xsd:simpleType>
    </xsd:element>
    <xsd:element name="Protsessijuht" ma:index="8" nillable="true" ma:displayName="Protsessijuht" ma:list="UserInfo" ma:SharePointGroup="0" ma:internalName="Protsessijuh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rotsessi_x0020_omanik" ma:index="9" nillable="true" ma:displayName="Protsessi omanik" ma:list="UserInfo" ma:SharePointGroup="0" ma:internalName="Protsessi_x0020_omanik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rotsessi_x0020_tulem_x0020__x0028_avalik_x0020_teenus_x0029_" ma:index="10" nillable="true" ma:displayName="Protsessi tulem (avalik teenus)" ma:internalName="Protsessi_x0020_tulem_x0020__x0028_avalik_x0020_teenus_x0029_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6" nillable="true" ma:displayName="Versioon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16425f-44d1-4aec-aedb-2449d2d16618" elementFormDefault="qualified">
    <xsd:import namespace="http://schemas.microsoft.com/office/2006/documentManagement/types"/>
    <xsd:import namespace="http://schemas.microsoft.com/office/infopath/2007/PartnerControls"/>
    <xsd:element name="Selgitus" ma:index="17" nillable="true" ma:displayName="Selgitus" ma:internalName="Selgitu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index="1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lgitus xmlns="b616425f-44d1-4aec-aedb-2449d2d16618" xsi:nil="true"/>
    <Kehtiv_x0020_alates_x0020__x002f__x0020_KK_x0020_kuupäev xmlns="50fb2972-d693-4d00-9f27-c6c78240043b">08.01.2016</Kehtiv_x0020_alates_x0020__x002f__x0020_KK_x0020_kuupäev>
    <_Version xmlns="http://schemas.microsoft.com/sharepoint/v3/fields" xsi:nil="true"/>
    <Dokumendi_x0020_tüüp xmlns="50fb2972-d693-4d00-9f27-c6c78240043b" xsi:nil="true"/>
    <Protsessi_x0020_nimetus xmlns="50fb2972-d693-4d00-9f27-c6c78240043b" xsi:nil="true"/>
    <Nimetus xmlns="50fb2972-d693-4d00-9f27-c6c78240043b">&lt;dl&gt;
  &lt;dt&gt;PreviewImageSource&lt;/dt&gt;
  &lt;dd&gt;
    &lt;a href="/Style%20Library/Media%20Player/VideoPreview.png"&gt;link&lt;/a&gt;
  &lt;/dd&gt;
  &lt;dt&gt;DisplayMode&lt;/dt&gt;
  &lt;dd&gt;Inline&lt;/dd&gt;
  &lt;dt&gt;AutoPlay&lt;/dt&gt;
  &lt;dd&gt;False&lt;/dd&gt;
  &lt;dt&gt;Loop&lt;/dt&gt;
  &lt;dd&gt;False&lt;/dd&gt;
  &lt;dt&gt;InlineHeight&lt;/dt&gt;
  &lt;dd&gt;360px&lt;/dd&gt;
  &lt;dt&gt;InlineWidth&lt;/dt&gt;
  &lt;dd&gt;640px&lt;/dd&gt;
  &lt;dt&gt;ShowEmbedControl&lt;/dt&gt;
  &lt;dd&gt;False&lt;/dd&gt;
  &lt;dt&gt;ConfigureFromContext&lt;/dt&gt;
  &lt;dd&gt;False&lt;/dd&gt;
&lt;/dl&gt;</Nimetus>
    <Asendab_x0020_KK xmlns="50fb2972-d693-4d00-9f27-c6c78240043b" xsi:nil="true"/>
    <Protsessi_x0020_tulem_x0020__x0028_avalik_x0020_teenus_x0029_ xmlns="50fb2972-d693-4d00-9f27-c6c78240043b" xsi:nil="true"/>
    <Protsessijuht xmlns="50fb2972-d693-4d00-9f27-c6c78240043b">
      <UserInfo>
        <DisplayName/>
        <AccountId xsi:nil="true"/>
        <AccountType/>
      </UserInfo>
    </Protsessijuht>
    <Protsessi_x0020_omanik xmlns="50fb2972-d693-4d00-9f27-c6c78240043b">
      <UserInfo>
        <DisplayName/>
        <AccountId xsi:nil="true"/>
        <AccountType/>
      </UserInfo>
    </Protsessi_x0020_omanik>
  </documentManagement>
</p:properties>
</file>

<file path=customXml/item4.xml><?xml version="1.0" encoding="utf-8"?>
<LongProperties xmlns="http://schemas.microsoft.com/office/2006/metadata/longProperties">
  <LongProp xmlns="" name="Nimetus"><![CDATA[<dl>
  <dt>PreviewImageSource</dt>
  <dd>
    <a href="/Style%20Library/Media%20Player/VideoPreview.png">link</a>
  </dd>
  <dt>DisplayMode</dt>
  <dd>Inline</dd>
  <dt>AutoPlay</dt>
  <dd>False</dd>
  <dt>Loop</dt>
  <dd>False</dd>
  <dt>InlineHeight</dt>
  <dd>360px</dd>
  <dt>InlineWidth</dt>
  <dd>640px</dd>
  <dt>ShowEmbedControl</dt>
  <dd>False</dd>
  <dt>ConfigureFromContext</dt>
  <dd>False</dd>
</dl>]]></LongProp>
</LongProperties>
</file>

<file path=customXml/itemProps1.xml><?xml version="1.0" encoding="utf-8"?>
<ds:datastoreItem xmlns:ds="http://schemas.openxmlformats.org/officeDocument/2006/customXml" ds:itemID="{06CFDC96-0F18-437E-8240-15590040DE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3F59CF-5E62-4A6E-98E2-A0FE03D5F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fb2972-d693-4d00-9f27-c6c78240043b"/>
    <ds:schemaRef ds:uri="http://schemas.microsoft.com/sharepoint/v3/fields"/>
    <ds:schemaRef ds:uri="b616425f-44d1-4aec-aedb-2449d2d166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65B17D-A751-4A74-80C2-0E0BE5D0EDAC}">
  <ds:schemaRefs>
    <ds:schemaRef ds:uri="b616425f-44d1-4aec-aedb-2449d2d1661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/fields"/>
    <ds:schemaRef ds:uri="50fb2972-d693-4d00-9f27-c6c78240043b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F08C893-028C-4CB5-9E63-2383D34DCE60}">
  <ds:schemaRefs>
    <ds:schemaRef ds:uri="http://schemas.microsoft.com/office/2006/metadata/longProperties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Maksegraafik</vt:lpstr>
    </vt:vector>
  </TitlesOfParts>
  <Company>AS Merko Ehitus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Kadi Ojang</dc:creator>
  <cp:lastModifiedBy>Kai Randlaine</cp:lastModifiedBy>
  <cp:lastPrinted>2011-01-27T12:10:30Z</cp:lastPrinted>
  <dcterms:created xsi:type="dcterms:W3CDTF">2004-07-09T10:53:00Z</dcterms:created>
  <dcterms:modified xsi:type="dcterms:W3CDTF">2020-12-22T13:43:34Z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0x010100DE97A463C05013469F35E8B6E6458C17</vt:lpwstr>
  </property>
  <property fmtid="{D5CDD505-2E9C-101B-9397-08002B2CF9AE}" pid="3" name="Created date0">
    <vt:lpwstr>2007-10-05T10:04:42Z</vt:lpwstr>
  </property>
  <property fmtid="{D5CDD505-2E9C-101B-9397-08002B2CF9AE}" pid="4" name="Modified date">
    <vt:lpwstr>2007-10-05T10:04:43Z</vt:lpwstr>
  </property>
  <property fmtid="{D5CDD505-2E9C-101B-9397-08002B2CF9AE}" pid="5" name="urn_schemas_microsoft_com_office_office_Koostaja">
    <vt:lpwstr/>
  </property>
  <property fmtid="{D5CDD505-2E9C-101B-9397-08002B2CF9AE}" pid="6" name="urn_schemas_microsoft_com_office_office_Dokumendi kuupäev">
    <vt:lpwstr/>
  </property>
  <property fmtid="{D5CDD505-2E9C-101B-9397-08002B2CF9AE}" pid="7" name="urn_schemas_microsoft_com_office_office_Teine osapool">
    <vt:lpwstr/>
  </property>
  <property fmtid="{D5CDD505-2E9C-101B-9397-08002B2CF9AE}" pid="8" name="urn_schemas_microsoft_com_office_office_Dokumendi nimetus">
    <vt:lpwstr/>
  </property>
  <property fmtid="{D5CDD505-2E9C-101B-9397-08002B2CF9AE}" pid="9" name="urn_schemas_microsoft_com_office_office_Manager">
    <vt:lpwstr/>
  </property>
</Properties>
</file>